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55" windowHeight="8160" activeTab="0"/>
  </bookViews>
  <sheets>
    <sheet name="22 августа" sheetId="1" r:id="rId1"/>
  </sheets>
  <definedNames>
    <definedName name="_xlnm.Print_Area" localSheetId="0">'22 августа'!$A$1:$I$38</definedName>
  </definedNames>
  <calcPr fullCalcOnLoad="1"/>
</workbook>
</file>

<file path=xl/sharedStrings.xml><?xml version="1.0" encoding="utf-8"?>
<sst xmlns="http://schemas.openxmlformats.org/spreadsheetml/2006/main" count="75" uniqueCount="27">
  <si>
    <t>Исторчники финансирования</t>
  </si>
  <si>
    <t>ПФХД</t>
  </si>
  <si>
    <t>Целевая  статья</t>
  </si>
  <si>
    <t>Вид расходов</t>
  </si>
  <si>
    <t>КОСГУ</t>
  </si>
  <si>
    <t>Объем финансирования на год</t>
  </si>
  <si>
    <t>К размещению</t>
  </si>
  <si>
    <t>Субсидии на госзадание</t>
  </si>
  <si>
    <t>1100</t>
  </si>
  <si>
    <t>340</t>
  </si>
  <si>
    <t>Целевые субсидии</t>
  </si>
  <si>
    <t>Поступления от платных услуг</t>
  </si>
  <si>
    <t>1500</t>
  </si>
  <si>
    <t/>
  </si>
  <si>
    <t>Поступления от иной, приносящей доход деятельности</t>
  </si>
  <si>
    <t>1600</t>
  </si>
  <si>
    <t>Поступления от сдачи в аренду имущества</t>
  </si>
  <si>
    <t>1702</t>
  </si>
  <si>
    <t>ВСЕГО:</t>
  </si>
  <si>
    <t>О702</t>
  </si>
  <si>
    <t>Главный бухгалтер                                                               А.Н. Порталенко</t>
  </si>
  <si>
    <t>Директор   гимназии № 406                                                   В.В. Штерн</t>
  </si>
  <si>
    <t>ГБОУ гимназия № 406 Пушкинского района Санкт - Петербурга</t>
  </si>
  <si>
    <t>Ден.ср-ва не подлеж. размещ.</t>
  </si>
  <si>
    <t>Подраздел</t>
  </si>
  <si>
    <t>О220020030</t>
  </si>
  <si>
    <t>Справка по источникам финансирования на  2016 г.                                                                                     по состоянию на  22.08.2016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</si>
</sst>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53" applyFont="1" applyFill="1" applyBorder="1" applyAlignment="1">
      <alignment horizontal="center" wrapText="1"/>
      <protection/>
    </xf>
    <xf numFmtId="4" fontId="2" fillId="0" borderId="10" xfId="53" applyNumberFormat="1" applyFont="1" applyFill="1" applyBorder="1" applyAlignment="1">
      <alignment horizontal="right" wrapText="1"/>
      <protection/>
    </xf>
    <xf numFmtId="4" fontId="2" fillId="0" borderId="10" xfId="52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0" fontId="2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4" fontId="2" fillId="0" borderId="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>
      <alignment horizontal="right" wrapText="1"/>
      <protection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43" fontId="2" fillId="0" borderId="0" xfId="60" applyFont="1" applyAlignment="1">
      <alignment vertical="top"/>
    </xf>
    <xf numFmtId="43" fontId="0" fillId="0" borderId="0" xfId="60" applyFont="1" applyAlignment="1">
      <alignment/>
    </xf>
    <xf numFmtId="43" fontId="2" fillId="0" borderId="0" xfId="60" applyFont="1" applyAlignment="1">
      <alignment/>
    </xf>
    <xf numFmtId="4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10" xfId="52"/>
    <cellStyle name="Обычный_ДК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10" zoomScalePageLayoutView="0" workbookViewId="0" topLeftCell="A22">
      <selection activeCell="K43" sqref="K43"/>
    </sheetView>
  </sheetViews>
  <sheetFormatPr defaultColWidth="9.140625" defaultRowHeight="15"/>
  <cols>
    <col min="1" max="1" width="14.140625" style="0" customWidth="1"/>
    <col min="2" max="3" width="5.8515625" style="0" customWidth="1"/>
    <col min="4" max="4" width="12.421875" style="0" customWidth="1"/>
    <col min="5" max="5" width="7.57421875" style="0" customWidth="1"/>
    <col min="6" max="6" width="5.00390625" style="0" customWidth="1"/>
    <col min="7" max="7" width="15.28125" style="0" customWidth="1"/>
    <col min="8" max="8" width="15.421875" style="0" customWidth="1"/>
    <col min="9" max="9" width="13.7109375" style="0" customWidth="1"/>
    <col min="10" max="10" width="11.421875" style="0" bestFit="1" customWidth="1"/>
    <col min="11" max="11" width="15.7109375" style="0" bestFit="1" customWidth="1"/>
  </cols>
  <sheetData>
    <row r="1" spans="1:9" ht="37.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22</v>
      </c>
      <c r="B2" s="31"/>
      <c r="C2" s="31"/>
      <c r="D2" s="31"/>
      <c r="E2" s="31"/>
      <c r="F2" s="31"/>
      <c r="G2" s="31"/>
      <c r="H2" s="31"/>
      <c r="I2" s="31"/>
    </row>
    <row r="3" spans="1:9" ht="15">
      <c r="A3" s="2"/>
      <c r="B3" s="1"/>
      <c r="C3" s="1"/>
      <c r="D3" s="1"/>
      <c r="E3" s="1"/>
      <c r="F3" s="1"/>
      <c r="G3" s="1"/>
      <c r="H3" s="1"/>
      <c r="I3" s="2"/>
    </row>
    <row r="4" spans="1:9" ht="36">
      <c r="A4" s="10" t="s">
        <v>0</v>
      </c>
      <c r="B4" s="11" t="s">
        <v>1</v>
      </c>
      <c r="C4" s="11" t="s">
        <v>24</v>
      </c>
      <c r="D4" s="11" t="s">
        <v>2</v>
      </c>
      <c r="E4" s="11" t="s">
        <v>3</v>
      </c>
      <c r="F4" s="11" t="s">
        <v>4</v>
      </c>
      <c r="G4" s="11" t="s">
        <v>5</v>
      </c>
      <c r="H4" s="10" t="s">
        <v>23</v>
      </c>
      <c r="I4" s="10" t="s">
        <v>6</v>
      </c>
    </row>
    <row r="5" spans="1:9" ht="15">
      <c r="A5" s="26" t="s">
        <v>7</v>
      </c>
      <c r="B5" s="3" t="s">
        <v>8</v>
      </c>
      <c r="C5" s="12" t="s">
        <v>19</v>
      </c>
      <c r="D5" s="3" t="s">
        <v>25</v>
      </c>
      <c r="E5" s="3">
        <v>611</v>
      </c>
      <c r="F5" s="3">
        <v>210</v>
      </c>
      <c r="G5" s="4">
        <f>H5</f>
        <v>70962900</v>
      </c>
      <c r="H5" s="4">
        <f>54797500+16165400</f>
        <v>70962900</v>
      </c>
      <c r="I5" s="5">
        <v>0</v>
      </c>
    </row>
    <row r="6" spans="1:9" ht="15">
      <c r="A6" s="27"/>
      <c r="B6" s="3" t="s">
        <v>8</v>
      </c>
      <c r="C6" s="12" t="s">
        <v>19</v>
      </c>
      <c r="D6" s="3" t="s">
        <v>25</v>
      </c>
      <c r="E6" s="3">
        <v>611</v>
      </c>
      <c r="F6" s="3">
        <v>221</v>
      </c>
      <c r="G6" s="4">
        <v>69200</v>
      </c>
      <c r="H6" s="4"/>
      <c r="I6" s="5">
        <f>G6-H6</f>
        <v>69200</v>
      </c>
    </row>
    <row r="7" spans="1:9" ht="15">
      <c r="A7" s="27"/>
      <c r="B7" s="3" t="s">
        <v>8</v>
      </c>
      <c r="C7" s="12" t="s">
        <v>19</v>
      </c>
      <c r="D7" s="3" t="s">
        <v>25</v>
      </c>
      <c r="E7" s="3">
        <v>611</v>
      </c>
      <c r="F7" s="3">
        <v>222</v>
      </c>
      <c r="G7" s="4"/>
      <c r="H7" s="4"/>
      <c r="I7" s="5"/>
    </row>
    <row r="8" spans="1:9" ht="15">
      <c r="A8" s="27"/>
      <c r="B8" s="3" t="s">
        <v>8</v>
      </c>
      <c r="C8" s="12" t="s">
        <v>19</v>
      </c>
      <c r="D8" s="3" t="s">
        <v>25</v>
      </c>
      <c r="E8" s="3">
        <v>611</v>
      </c>
      <c r="F8" s="3">
        <v>223</v>
      </c>
      <c r="G8" s="4">
        <v>3456700</v>
      </c>
      <c r="H8" s="4"/>
      <c r="I8" s="5">
        <f>G8-H8</f>
        <v>3456700</v>
      </c>
    </row>
    <row r="9" spans="1:9" ht="15">
      <c r="A9" s="27"/>
      <c r="B9" s="3" t="s">
        <v>8</v>
      </c>
      <c r="C9" s="12" t="s">
        <v>19</v>
      </c>
      <c r="D9" s="3" t="s">
        <v>25</v>
      </c>
      <c r="E9" s="3">
        <v>611</v>
      </c>
      <c r="F9" s="3">
        <v>224</v>
      </c>
      <c r="G9" s="4"/>
      <c r="H9" s="4"/>
      <c r="I9" s="5"/>
    </row>
    <row r="10" spans="1:9" ht="15">
      <c r="A10" s="27"/>
      <c r="B10" s="3" t="s">
        <v>8</v>
      </c>
      <c r="C10" s="12" t="s">
        <v>19</v>
      </c>
      <c r="D10" s="3" t="s">
        <v>25</v>
      </c>
      <c r="E10" s="3">
        <v>611</v>
      </c>
      <c r="F10" s="3">
        <v>225</v>
      </c>
      <c r="G10" s="4">
        <v>680741.16</v>
      </c>
      <c r="H10" s="4"/>
      <c r="I10" s="5">
        <f>G10</f>
        <v>680741.16</v>
      </c>
    </row>
    <row r="11" spans="1:9" ht="15">
      <c r="A11" s="27"/>
      <c r="B11" s="3" t="s">
        <v>8</v>
      </c>
      <c r="C11" s="12" t="s">
        <v>19</v>
      </c>
      <c r="D11" s="3" t="s">
        <v>25</v>
      </c>
      <c r="E11" s="3">
        <v>611</v>
      </c>
      <c r="F11" s="3">
        <v>226</v>
      </c>
      <c r="G11" s="4">
        <v>750123.2</v>
      </c>
      <c r="H11" s="4"/>
      <c r="I11" s="5">
        <f>G11</f>
        <v>750123.2</v>
      </c>
    </row>
    <row r="12" spans="1:9" ht="15">
      <c r="A12" s="27"/>
      <c r="B12" s="3" t="s">
        <v>8</v>
      </c>
      <c r="C12" s="12" t="s">
        <v>19</v>
      </c>
      <c r="D12" s="3" t="s">
        <v>25</v>
      </c>
      <c r="E12" s="3">
        <v>611</v>
      </c>
      <c r="F12" s="3">
        <v>290</v>
      </c>
      <c r="G12" s="4">
        <v>2404.56</v>
      </c>
      <c r="H12" s="4"/>
      <c r="I12" s="5">
        <f>G12</f>
        <v>2404.56</v>
      </c>
    </row>
    <row r="13" spans="1:9" ht="15">
      <c r="A13" s="27"/>
      <c r="B13" s="3" t="s">
        <v>8</v>
      </c>
      <c r="C13" s="12" t="s">
        <v>19</v>
      </c>
      <c r="D13" s="3" t="s">
        <v>25</v>
      </c>
      <c r="E13" s="3">
        <v>611</v>
      </c>
      <c r="F13" s="3">
        <v>310</v>
      </c>
      <c r="G13" s="4">
        <v>118509.76</v>
      </c>
      <c r="H13" s="4"/>
      <c r="I13" s="5">
        <f>G13</f>
        <v>118509.76</v>
      </c>
    </row>
    <row r="14" spans="1:9" ht="15">
      <c r="A14" s="27"/>
      <c r="B14" s="3" t="s">
        <v>8</v>
      </c>
      <c r="C14" s="12" t="s">
        <v>19</v>
      </c>
      <c r="D14" s="3" t="s">
        <v>25</v>
      </c>
      <c r="E14" s="3">
        <v>611</v>
      </c>
      <c r="F14" s="3" t="s">
        <v>9</v>
      </c>
      <c r="G14" s="4">
        <v>602821.32</v>
      </c>
      <c r="H14" s="4"/>
      <c r="I14" s="5">
        <f>G14</f>
        <v>602821.32</v>
      </c>
    </row>
    <row r="15" spans="1:9" ht="15">
      <c r="A15" s="32"/>
      <c r="B15" s="3"/>
      <c r="C15" s="3"/>
      <c r="D15" s="3"/>
      <c r="E15" s="3"/>
      <c r="F15" s="3"/>
      <c r="G15" s="6">
        <f>SUM(G5:G14)</f>
        <v>76643400</v>
      </c>
      <c r="H15" s="6">
        <f>SUM(H5:H14)</f>
        <v>70962900</v>
      </c>
      <c r="I15" s="6">
        <f>SUM(I5:I14)</f>
        <v>5680500</v>
      </c>
    </row>
    <row r="16" spans="1:9" ht="15">
      <c r="A16" s="26" t="s">
        <v>10</v>
      </c>
      <c r="B16" s="3">
        <v>1200</v>
      </c>
      <c r="C16" s="12" t="s">
        <v>19</v>
      </c>
      <c r="D16" s="3"/>
      <c r="E16" s="3">
        <v>612</v>
      </c>
      <c r="F16" s="3">
        <v>222</v>
      </c>
      <c r="G16" s="4">
        <v>130000</v>
      </c>
      <c r="H16" s="4"/>
      <c r="I16" s="5">
        <v>130000</v>
      </c>
    </row>
    <row r="17" spans="1:9" ht="15">
      <c r="A17" s="27"/>
      <c r="B17" s="3">
        <v>1200</v>
      </c>
      <c r="C17" s="12" t="s">
        <v>19</v>
      </c>
      <c r="D17" s="3"/>
      <c r="E17" s="3">
        <v>612</v>
      </c>
      <c r="F17" s="3">
        <v>226</v>
      </c>
      <c r="G17" s="4">
        <v>796163.98</v>
      </c>
      <c r="H17" s="6"/>
      <c r="I17" s="5">
        <v>796163.98</v>
      </c>
    </row>
    <row r="18" spans="1:9" ht="15">
      <c r="A18" s="27"/>
      <c r="B18" s="3">
        <v>1200</v>
      </c>
      <c r="C18" s="12" t="s">
        <v>19</v>
      </c>
      <c r="D18" s="3"/>
      <c r="E18" s="3">
        <v>612</v>
      </c>
      <c r="F18" s="3">
        <v>262</v>
      </c>
      <c r="G18" s="4">
        <v>4377840</v>
      </c>
      <c r="H18" s="4">
        <v>4377840</v>
      </c>
      <c r="I18" s="5"/>
    </row>
    <row r="19" spans="1:9" ht="15">
      <c r="A19" s="27"/>
      <c r="B19" s="3">
        <v>1200</v>
      </c>
      <c r="C19" s="12" t="s">
        <v>19</v>
      </c>
      <c r="D19" s="3"/>
      <c r="E19" s="3">
        <v>612</v>
      </c>
      <c r="F19" s="3">
        <v>310</v>
      </c>
      <c r="G19" s="4">
        <v>521100</v>
      </c>
      <c r="H19" s="4"/>
      <c r="I19" s="5">
        <v>521100</v>
      </c>
    </row>
    <row r="20" spans="1:11" ht="15">
      <c r="A20" s="32"/>
      <c r="B20" s="3"/>
      <c r="C20" s="3"/>
      <c r="D20" s="3"/>
      <c r="E20" s="3"/>
      <c r="F20" s="3"/>
      <c r="G20" s="6">
        <f>SUM(G16:G19)</f>
        <v>5825103.98</v>
      </c>
      <c r="H20" s="6">
        <f>SUM(H16:H19)</f>
        <v>4377840</v>
      </c>
      <c r="I20" s="6">
        <f>SUM(I16:I19)</f>
        <v>1447263.98</v>
      </c>
      <c r="K20" s="22"/>
    </row>
    <row r="21" spans="1:9" ht="15">
      <c r="A21" s="26" t="s">
        <v>11</v>
      </c>
      <c r="B21" s="3" t="s">
        <v>12</v>
      </c>
      <c r="C21" s="3" t="s">
        <v>13</v>
      </c>
      <c r="D21" s="3" t="s">
        <v>13</v>
      </c>
      <c r="E21" s="3" t="s">
        <v>13</v>
      </c>
      <c r="F21" s="3">
        <v>210</v>
      </c>
      <c r="G21" s="4">
        <f>H21</f>
        <v>846795.55</v>
      </c>
      <c r="H21" s="4">
        <v>846795.55</v>
      </c>
      <c r="I21" s="5"/>
    </row>
    <row r="22" spans="1:9" ht="15">
      <c r="A22" s="27"/>
      <c r="B22" s="3">
        <v>1500</v>
      </c>
      <c r="C22" s="3"/>
      <c r="D22" s="3"/>
      <c r="E22" s="3"/>
      <c r="F22" s="3">
        <v>221</v>
      </c>
      <c r="G22" s="4">
        <v>2700</v>
      </c>
      <c r="H22" s="4"/>
      <c r="I22" s="5">
        <f>G22-H22</f>
        <v>2700</v>
      </c>
    </row>
    <row r="23" spans="1:9" ht="15">
      <c r="A23" s="27"/>
      <c r="B23" s="3" t="s">
        <v>12</v>
      </c>
      <c r="C23" s="3" t="s">
        <v>13</v>
      </c>
      <c r="D23" s="3" t="s">
        <v>13</v>
      </c>
      <c r="E23" s="3" t="s">
        <v>13</v>
      </c>
      <c r="F23" s="3">
        <v>223</v>
      </c>
      <c r="G23" s="4">
        <v>17100</v>
      </c>
      <c r="H23" s="4"/>
      <c r="I23" s="5">
        <f>G23-H23</f>
        <v>17100</v>
      </c>
    </row>
    <row r="24" spans="1:9" ht="15">
      <c r="A24" s="27"/>
      <c r="B24" s="3">
        <v>1500</v>
      </c>
      <c r="C24" s="3"/>
      <c r="D24" s="3"/>
      <c r="E24" s="3"/>
      <c r="F24" s="3">
        <v>226</v>
      </c>
      <c r="G24" s="4">
        <v>450200</v>
      </c>
      <c r="H24" s="4"/>
      <c r="I24" s="5">
        <v>450200</v>
      </c>
    </row>
    <row r="25" spans="1:9" ht="15">
      <c r="A25" s="27"/>
      <c r="B25" s="3">
        <v>1500</v>
      </c>
      <c r="C25" s="3"/>
      <c r="D25" s="3"/>
      <c r="E25" s="3"/>
      <c r="F25" s="3">
        <v>310</v>
      </c>
      <c r="G25" s="4">
        <v>130000</v>
      </c>
      <c r="H25" s="4"/>
      <c r="I25" s="5">
        <v>130000</v>
      </c>
    </row>
    <row r="26" spans="1:9" ht="15">
      <c r="A26" s="32"/>
      <c r="B26" s="3"/>
      <c r="C26" s="3"/>
      <c r="D26" s="3"/>
      <c r="E26" s="3"/>
      <c r="F26" s="3"/>
      <c r="G26" s="6">
        <f>SUM(G21:G25)</f>
        <v>1446795.55</v>
      </c>
      <c r="H26" s="6">
        <f>SUM(H21:H25)</f>
        <v>846795.55</v>
      </c>
      <c r="I26" s="6">
        <f>SUM(I21:I25)</f>
        <v>600000</v>
      </c>
    </row>
    <row r="27" spans="1:9" s="15" customFormat="1" ht="15">
      <c r="A27" s="26" t="s">
        <v>14</v>
      </c>
      <c r="B27" s="3" t="s">
        <v>15</v>
      </c>
      <c r="C27" s="3" t="s">
        <v>13</v>
      </c>
      <c r="D27" s="3" t="s">
        <v>13</v>
      </c>
      <c r="E27" s="3" t="s">
        <v>13</v>
      </c>
      <c r="F27" s="3"/>
      <c r="G27" s="4">
        <f>H27</f>
        <v>341400</v>
      </c>
      <c r="H27" s="4">
        <v>341400</v>
      </c>
      <c r="I27" s="5">
        <f>G27-H27</f>
        <v>0</v>
      </c>
    </row>
    <row r="28" spans="1:9" ht="59.25" customHeight="1">
      <c r="A28" s="32"/>
      <c r="B28" s="3">
        <v>1600</v>
      </c>
      <c r="C28" s="3"/>
      <c r="E28" s="3"/>
      <c r="F28" s="3"/>
      <c r="G28" s="4">
        <f>I28</f>
        <v>200000</v>
      </c>
      <c r="H28" s="6"/>
      <c r="I28" s="5">
        <v>200000</v>
      </c>
    </row>
    <row r="29" spans="1:9" ht="15">
      <c r="A29" s="8"/>
      <c r="B29" s="3"/>
      <c r="C29" s="3"/>
      <c r="D29" s="3"/>
      <c r="E29" s="3"/>
      <c r="F29" s="3"/>
      <c r="G29" s="6">
        <f>SUM(G27:G28)</f>
        <v>541400</v>
      </c>
      <c r="H29" s="6">
        <f>SUM(H27:H28)</f>
        <v>341400</v>
      </c>
      <c r="I29" s="6">
        <f>SUM(I27:I28)</f>
        <v>200000</v>
      </c>
    </row>
    <row r="30" spans="1:9" ht="15" hidden="1">
      <c r="A30" s="26" t="s">
        <v>16</v>
      </c>
      <c r="B30" s="3" t="s">
        <v>17</v>
      </c>
      <c r="C30" s="3" t="s">
        <v>13</v>
      </c>
      <c r="D30" s="3" t="s">
        <v>13</v>
      </c>
      <c r="E30" s="3" t="s">
        <v>13</v>
      </c>
      <c r="F30" s="3"/>
      <c r="G30" s="6"/>
      <c r="H30" s="6"/>
      <c r="I30" s="5">
        <f>G30-H30</f>
        <v>0</v>
      </c>
    </row>
    <row r="31" spans="1:9" ht="18.75" customHeight="1" hidden="1">
      <c r="A31" s="27"/>
      <c r="B31" s="3">
        <v>1702</v>
      </c>
      <c r="C31" s="3"/>
      <c r="D31" s="3"/>
      <c r="E31" s="3"/>
      <c r="F31" s="3"/>
      <c r="G31" s="4"/>
      <c r="H31" s="6"/>
      <c r="I31" s="5">
        <f>G31-H31</f>
        <v>0</v>
      </c>
    </row>
    <row r="32" spans="1:10" ht="15.75">
      <c r="A32" s="9" t="s">
        <v>18</v>
      </c>
      <c r="B32" s="4" t="s">
        <v>13</v>
      </c>
      <c r="C32" s="4" t="s">
        <v>13</v>
      </c>
      <c r="D32" s="4" t="s">
        <v>13</v>
      </c>
      <c r="E32" s="4" t="s">
        <v>13</v>
      </c>
      <c r="F32" s="4" t="s">
        <v>13</v>
      </c>
      <c r="G32" s="7">
        <f>G29+G26+G20+G15</f>
        <v>84456699.53</v>
      </c>
      <c r="H32" s="14">
        <f>H29+H26+H20+H15</f>
        <v>76528935.55</v>
      </c>
      <c r="I32" s="7">
        <f>I29+I26+I20+I15</f>
        <v>7927763.98</v>
      </c>
      <c r="J32" s="25"/>
    </row>
    <row r="33" spans="1:9" s="18" customFormat="1" ht="15">
      <c r="A33" s="19"/>
      <c r="B33" s="19"/>
      <c r="C33" s="19"/>
      <c r="D33" s="21"/>
      <c r="E33" s="20"/>
      <c r="F33" s="20"/>
      <c r="G33" s="17"/>
      <c r="H33" s="20"/>
      <c r="I33" s="19"/>
    </row>
    <row r="34" spans="1:11" s="18" customFormat="1" ht="15">
      <c r="A34" s="19"/>
      <c r="B34" s="19"/>
      <c r="C34" s="19"/>
      <c r="D34" s="23"/>
      <c r="E34" s="20"/>
      <c r="F34" s="20"/>
      <c r="G34" s="17"/>
      <c r="H34" s="20"/>
      <c r="I34" s="19"/>
      <c r="K34" s="24"/>
    </row>
    <row r="35" spans="1:9" s="15" customFormat="1" ht="15">
      <c r="A35" s="1"/>
      <c r="B35" s="1"/>
      <c r="C35" s="1"/>
      <c r="D35" s="16"/>
      <c r="E35" s="1"/>
      <c r="F35" s="1"/>
      <c r="G35" s="13"/>
      <c r="H35" s="1"/>
      <c r="I35" s="1"/>
    </row>
    <row r="36" spans="1:9" ht="15">
      <c r="A36" s="28" t="s">
        <v>21</v>
      </c>
      <c r="B36" s="28"/>
      <c r="C36" s="28"/>
      <c r="D36" s="28"/>
      <c r="E36" s="28"/>
      <c r="F36" s="28"/>
      <c r="G36" s="28"/>
      <c r="H36" s="28"/>
      <c r="I36" s="28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29" t="s">
        <v>20</v>
      </c>
      <c r="B38" s="29"/>
      <c r="C38" s="29"/>
      <c r="D38" s="29"/>
      <c r="E38" s="29"/>
      <c r="F38" s="29"/>
      <c r="G38" s="29"/>
      <c r="H38" s="29"/>
      <c r="I38" s="29"/>
    </row>
  </sheetData>
  <sheetProtection/>
  <mergeCells count="9">
    <mergeCell ref="A30:A31"/>
    <mergeCell ref="A36:I36"/>
    <mergeCell ref="A38:I38"/>
    <mergeCell ref="A1:I1"/>
    <mergeCell ref="A2:I2"/>
    <mergeCell ref="A5:A15"/>
    <mergeCell ref="A16:A20"/>
    <mergeCell ref="A21:A26"/>
    <mergeCell ref="A27:A2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419_3</dc:creator>
  <cp:keywords/>
  <dc:description/>
  <cp:lastModifiedBy>User</cp:lastModifiedBy>
  <cp:lastPrinted>2016-08-10T07:33:59Z</cp:lastPrinted>
  <dcterms:created xsi:type="dcterms:W3CDTF">2014-02-03T10:54:05Z</dcterms:created>
  <dcterms:modified xsi:type="dcterms:W3CDTF">2016-08-22T12:27:57Z</dcterms:modified>
  <cp:category/>
  <cp:version/>
  <cp:contentType/>
  <cp:contentStatus/>
</cp:coreProperties>
</file>